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J594" i="1" l="1"/>
  <c r="G594" i="1"/>
  <c r="H594" i="1"/>
  <c r="I594" i="1"/>
  <c r="F594" i="1"/>
  <c r="L195" i="1"/>
  <c r="L200" i="1"/>
  <c r="L593" i="1"/>
  <c r="L563" i="1"/>
  <c r="L551" i="1"/>
  <c r="L521" i="1"/>
  <c r="L363" i="1"/>
  <c r="L368" i="1"/>
  <c r="L375" i="1"/>
  <c r="L333" i="1"/>
  <c r="L573" i="1"/>
  <c r="L578" i="1"/>
  <c r="L153" i="1"/>
  <c r="L158" i="1"/>
  <c r="L279" i="1"/>
  <c r="L284" i="1"/>
  <c r="L257" i="1"/>
  <c r="L227" i="1"/>
  <c r="L185" i="1"/>
  <c r="L215" i="1"/>
  <c r="L531" i="1"/>
  <c r="L536" i="1"/>
  <c r="L417" i="1"/>
  <c r="L341" i="1"/>
  <c r="L311" i="1"/>
  <c r="L594" i="1"/>
  <c r="L501" i="1"/>
  <c r="L88" i="1"/>
  <c r="L214" i="1"/>
  <c r="L353" i="1"/>
  <c r="L383" i="1"/>
  <c r="L299" i="1"/>
  <c r="L269" i="1"/>
  <c r="L585" i="1"/>
  <c r="L249" i="1"/>
  <c r="L508" i="1"/>
  <c r="L592" i="1"/>
  <c r="L291" i="1"/>
  <c r="L509" i="1"/>
  <c r="L479" i="1"/>
  <c r="L489" i="1"/>
  <c r="L494" i="1"/>
  <c r="L46" i="1"/>
  <c r="L452" i="1"/>
  <c r="L447" i="1"/>
  <c r="L27" i="1"/>
  <c r="L32" i="1"/>
  <c r="L437" i="1"/>
  <c r="L467" i="1"/>
  <c r="L425" i="1"/>
  <c r="L395" i="1"/>
  <c r="L143" i="1"/>
  <c r="L173" i="1"/>
  <c r="L550" i="1"/>
  <c r="L130" i="1"/>
  <c r="L405" i="1"/>
  <c r="L410" i="1"/>
  <c r="L101" i="1"/>
  <c r="L131" i="1"/>
  <c r="L89" i="1"/>
  <c r="L59" i="1"/>
  <c r="L116" i="1"/>
  <c r="L111" i="1"/>
  <c r="L543" i="1"/>
  <c r="L123" i="1"/>
  <c r="L459" i="1"/>
  <c r="L466" i="1"/>
  <c r="L326" i="1"/>
  <c r="L321" i="1"/>
  <c r="L39" i="1"/>
  <c r="L69" i="1"/>
  <c r="L74" i="1"/>
  <c r="L81" i="1"/>
  <c r="L340" i="1"/>
  <c r="L256" i="1"/>
  <c r="L298" i="1"/>
  <c r="L172" i="1"/>
  <c r="L17" i="1"/>
  <c r="L47" i="1"/>
  <c r="L242" i="1"/>
  <c r="L237" i="1"/>
  <c r="L207" i="1"/>
  <c r="L165" i="1"/>
  <c r="L382" i="1"/>
  <c r="L424" i="1"/>
</calcChain>
</file>

<file path=xl/sharedStrings.xml><?xml version="1.0" encoding="utf-8"?>
<sst xmlns="http://schemas.openxmlformats.org/spreadsheetml/2006/main" count="721" uniqueCount="166">
  <si>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</si>
  <si>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</si>
  <si>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</si>
  <si>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</si>
  <si>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</si>
  <si>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</si>
  <si>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</si>
  <si>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</si>
  <si>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</si>
  <si>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</si>
  <si>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</si>
  <si>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</si>
  <si>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</si>
  <si>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</si>
  <si>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</si>
  <si>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</si>
  <si>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</si>
  <si>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</si>
  <si>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</si>
  <si>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</si>
  <si>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</si>
  <si>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</si>
  <si>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</si>
  <si>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</si>
  <si>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</si>
  <si>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</si>
  <si>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</si>
  <si>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</si>
  <si>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</si>
  <si>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</si>
  <si>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</si>
  <si>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</si>
  <si>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</si>
  <si>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</si>
  <si>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</si>
  <si>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</si>
  <si>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</si>
  <si>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</si>
  <si>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</si>
  <si>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</si>
  <si>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</si>
  <si>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</si>
  <si>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</si>
  <si>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</si>
  <si>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</si>
  <si>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из риса с маслом сливочным</t>
  </si>
  <si>
    <t>5,1</t>
  </si>
  <si>
    <t>10,72</t>
  </si>
  <si>
    <t>33,42</t>
  </si>
  <si>
    <t>Ветчина порционная</t>
  </si>
  <si>
    <t>4,53</t>
  </si>
  <si>
    <t>0,4</t>
  </si>
  <si>
    <t>19,32</t>
  </si>
  <si>
    <t>0,53</t>
  </si>
  <si>
    <t>9,47</t>
  </si>
  <si>
    <t>Хлеб пшеничный</t>
  </si>
  <si>
    <t>3,16</t>
  </si>
  <si>
    <t>пр.</t>
  </si>
  <si>
    <t xml:space="preserve">Котлета </t>
  </si>
  <si>
    <t>7,69</t>
  </si>
  <si>
    <t>9,37</t>
  </si>
  <si>
    <t>6,22</t>
  </si>
  <si>
    <t>139,91</t>
  </si>
  <si>
    <t>Пюре картофельное</t>
  </si>
  <si>
    <t>3,85</t>
  </si>
  <si>
    <t>4,65</t>
  </si>
  <si>
    <t>7,86</t>
  </si>
  <si>
    <t>1,16</t>
  </si>
  <si>
    <t>0,3</t>
  </si>
  <si>
    <t>47,26</t>
  </si>
  <si>
    <t>196,39</t>
  </si>
  <si>
    <t>Салат из свежих огурцов</t>
  </si>
  <si>
    <t>0,33</t>
  </si>
  <si>
    <t>3,45</t>
  </si>
  <si>
    <t>0,9</t>
  </si>
  <si>
    <t>32,32</t>
  </si>
  <si>
    <t xml:space="preserve">Каша гречневая рассыпчатая с маслом слив, </t>
  </si>
  <si>
    <t>150\ 10</t>
  </si>
  <si>
    <t>9,056</t>
  </si>
  <si>
    <t>7,29</t>
  </si>
  <si>
    <t>48,65</t>
  </si>
  <si>
    <t>284,49</t>
  </si>
  <si>
    <t>Тефтели</t>
  </si>
  <si>
    <t>7,83</t>
  </si>
  <si>
    <t>8,75</t>
  </si>
  <si>
    <t>10,25</t>
  </si>
  <si>
    <t>чай  сладкий с лимоном</t>
  </si>
  <si>
    <t>9,87</t>
  </si>
  <si>
    <t>41,6</t>
  </si>
  <si>
    <t>Апельсин свежий</t>
  </si>
  <si>
    <t>1,92</t>
  </si>
  <si>
    <t>0,42</t>
  </si>
  <si>
    <t>17,36</t>
  </si>
  <si>
    <t>98,82</t>
  </si>
  <si>
    <t>Помидора свежая</t>
  </si>
  <si>
    <t>0,672</t>
  </si>
  <si>
    <t>0,12</t>
  </si>
  <si>
    <t>2,28</t>
  </si>
  <si>
    <t>7,43</t>
  </si>
  <si>
    <t xml:space="preserve"> Тварожно-рисовая запеканка со сгущенным молоком</t>
  </si>
  <si>
    <t>200\ 20</t>
  </si>
  <si>
    <t>25,1</t>
  </si>
  <si>
    <t>23,05</t>
  </si>
  <si>
    <t>48,3</t>
  </si>
  <si>
    <t>494,53</t>
  </si>
  <si>
    <t>Чай с сахаром</t>
  </si>
  <si>
    <t>Яблоко свежее</t>
  </si>
  <si>
    <t>9,8</t>
  </si>
  <si>
    <t>33,3</t>
  </si>
  <si>
    <t xml:space="preserve">Рыба тушеная в томате с овощами. </t>
  </si>
  <si>
    <t>Рис отварной</t>
  </si>
  <si>
    <t>Компот из смеси сухофруктов</t>
  </si>
  <si>
    <t>Огурец свежий</t>
  </si>
  <si>
    <t>13,2</t>
  </si>
  <si>
    <t>Каша пшённая вязкая с маслом сливочным</t>
  </si>
  <si>
    <t>200\10</t>
  </si>
  <si>
    <t>8,768</t>
  </si>
  <si>
    <t>11,772</t>
  </si>
  <si>
    <t>45,28</t>
  </si>
  <si>
    <t>311,22</t>
  </si>
  <si>
    <t>Сыр порциями</t>
  </si>
  <si>
    <t>4,64</t>
  </si>
  <si>
    <t>5,9</t>
  </si>
  <si>
    <t>Яблоко</t>
  </si>
  <si>
    <t>7,35</t>
  </si>
  <si>
    <t xml:space="preserve">Птица тушёная в соусе. </t>
  </si>
  <si>
    <t>Картофельное пюре.</t>
  </si>
  <si>
    <t>Чай с сахаром.</t>
  </si>
  <si>
    <t>Икра из кабачков</t>
  </si>
  <si>
    <t>1,2</t>
  </si>
  <si>
    <t>73,2</t>
  </si>
  <si>
    <t>Оладьи со сгущенным молоком</t>
  </si>
  <si>
    <t>150\20</t>
  </si>
  <si>
    <t>13,357</t>
  </si>
  <si>
    <t>12,635</t>
  </si>
  <si>
    <t>79,081</t>
  </si>
  <si>
    <t>471,15</t>
  </si>
  <si>
    <t>Кисель из концентрата</t>
  </si>
  <si>
    <t>0,02</t>
  </si>
  <si>
    <t>32,06</t>
  </si>
  <si>
    <t>125,82</t>
  </si>
  <si>
    <t>Рагу из птицы</t>
  </si>
  <si>
    <t>14,310</t>
  </si>
  <si>
    <t>19,670</t>
  </si>
  <si>
    <t>31,740</t>
  </si>
  <si>
    <t>354,80</t>
  </si>
  <si>
    <t>Салат из белокочанной капусты</t>
  </si>
  <si>
    <t>0,85</t>
  </si>
  <si>
    <t>3,05</t>
  </si>
  <si>
    <t>5,41</t>
  </si>
  <si>
    <t>52,44</t>
  </si>
  <si>
    <t>Макаронные изделия</t>
  </si>
  <si>
    <t>5,2</t>
  </si>
  <si>
    <t>6,16</t>
  </si>
  <si>
    <t>31,68</t>
  </si>
  <si>
    <t>296,85</t>
  </si>
  <si>
    <t>Котлета рыбная</t>
  </si>
  <si>
    <t>10,7</t>
  </si>
  <si>
    <t>3,5</t>
  </si>
  <si>
    <t>7,5</t>
  </si>
  <si>
    <t>104,3</t>
  </si>
  <si>
    <t>Чай с лимоном</t>
  </si>
  <si>
    <t>Апельсин</t>
  </si>
  <si>
    <t>МКОУ Есиплевская СОШ</t>
  </si>
  <si>
    <t>Директор</t>
  </si>
  <si>
    <t>Скворцова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</si>
</sst>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9" t="s">
        <v>163</v>
      </c>
      <c r="D1" s="70"/>
      <c r="E1" s="70"/>
      <c r="F1" s="13" t="s">
        <v>16</v>
      </c>
      <c r="G1" s="2" t="s">
        <v>17</v>
      </c>
      <c r="H1" s="71" t="s">
        <v>164</v>
      </c>
      <c r="I1" s="71"/>
      <c r="J1" s="71"/>
      <c r="K1" s="71"/>
    </row>
    <row r="2" spans="1:12" ht="17.399999999999999" x14ac:dyDescent="0.25">
      <c r="A2" s="43" t="s">
        <v>6</v>
      </c>
      <c r="C2" s="2"/>
      <c r="G2" s="2" t="s">
        <v>18</v>
      </c>
      <c r="H2" s="71" t="s">
        <v>165</v>
      </c>
      <c r="I2" s="71"/>
      <c r="J2" s="71"/>
      <c r="K2" s="71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58" t="s">
        <v>45</v>
      </c>
      <c r="F6" s="59">
        <v>200</v>
      </c>
      <c r="G6" s="59" t="s">
        <v>46</v>
      </c>
      <c r="H6" s="59" t="s">
        <v>47</v>
      </c>
      <c r="I6" s="60" t="s">
        <v>48</v>
      </c>
      <c r="J6" s="59">
        <v>251</v>
      </c>
      <c r="K6" s="49">
        <v>182</v>
      </c>
      <c r="L6" s="48"/>
    </row>
    <row r="7" spans="1:12" ht="14.4" x14ac:dyDescent="0.3">
      <c r="A7" s="25"/>
      <c r="B7" s="16"/>
      <c r="C7" s="11"/>
      <c r="D7" s="6"/>
      <c r="E7" s="61" t="s">
        <v>49</v>
      </c>
      <c r="F7" s="62">
        <v>30</v>
      </c>
      <c r="G7" s="62" t="s">
        <v>50</v>
      </c>
      <c r="H7" s="62" t="s">
        <v>51</v>
      </c>
      <c r="I7" s="63" t="s">
        <v>52</v>
      </c>
      <c r="J7" s="62">
        <v>127</v>
      </c>
      <c r="K7" s="52">
        <v>16</v>
      </c>
      <c r="L7" s="51"/>
    </row>
    <row r="8" spans="1:12" ht="14.4" x14ac:dyDescent="0.3">
      <c r="A8" s="25"/>
      <c r="B8" s="16"/>
      <c r="C8" s="11"/>
      <c r="D8" s="7" t="s">
        <v>22</v>
      </c>
      <c r="E8" s="61" t="s">
        <v>105</v>
      </c>
      <c r="F8" s="62">
        <v>200</v>
      </c>
      <c r="G8" s="62" t="s">
        <v>53</v>
      </c>
      <c r="H8" s="62"/>
      <c r="I8" s="63" t="s">
        <v>54</v>
      </c>
      <c r="J8" s="62">
        <v>40</v>
      </c>
      <c r="K8" s="52">
        <v>376</v>
      </c>
      <c r="L8" s="51"/>
    </row>
    <row r="9" spans="1:12" ht="14.4" x14ac:dyDescent="0.3">
      <c r="A9" s="25"/>
      <c r="B9" s="16"/>
      <c r="C9" s="11"/>
      <c r="D9" s="7" t="s">
        <v>23</v>
      </c>
      <c r="E9" s="61" t="s">
        <v>55</v>
      </c>
      <c r="F9" s="62">
        <v>40</v>
      </c>
      <c r="G9" s="62" t="s">
        <v>56</v>
      </c>
      <c r="H9" s="62" t="s">
        <v>51</v>
      </c>
      <c r="I9" s="63" t="s">
        <v>52</v>
      </c>
      <c r="J9" s="51">
        <v>93.52</v>
      </c>
      <c r="K9" s="52" t="s">
        <v>57</v>
      </c>
      <c r="L9" s="51"/>
    </row>
    <row r="10" spans="1:12" ht="14.4" x14ac:dyDescent="0.3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470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511.52</v>
      </c>
      <c r="K13" s="27"/>
      <c r="L13" s="21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4.4" x14ac:dyDescent="0.3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4.4" x14ac:dyDescent="0.3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4.4" x14ac:dyDescent="0.3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4.4" x14ac:dyDescent="0.3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4.4" x14ac:dyDescent="0.3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4.4" x14ac:dyDescent="0.3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7" t="s">
        <v>4</v>
      </c>
      <c r="D47" s="68"/>
      <c r="E47" s="33"/>
      <c r="F47" s="34">
        <f>F13+F17+F27+F32+F39+F46</f>
        <v>470</v>
      </c>
      <c r="G47" s="34">
        <f t="shared" ref="G47:J47" si="7">G13+G17+G27+G32+G39+G46</f>
        <v>0</v>
      </c>
      <c r="H47" s="34">
        <f t="shared" si="7"/>
        <v>0</v>
      </c>
      <c r="I47" s="34">
        <f t="shared" si="7"/>
        <v>0</v>
      </c>
      <c r="J47" s="34">
        <f t="shared" si="7"/>
        <v>511.52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58" t="s">
        <v>58</v>
      </c>
      <c r="F48" s="59">
        <v>75</v>
      </c>
      <c r="G48" s="59" t="s">
        <v>59</v>
      </c>
      <c r="H48" s="59" t="s">
        <v>60</v>
      </c>
      <c r="I48" s="60" t="s">
        <v>61</v>
      </c>
      <c r="J48" s="59" t="s">
        <v>62</v>
      </c>
      <c r="K48" s="49">
        <v>610</v>
      </c>
      <c r="L48" s="48"/>
    </row>
    <row r="49" spans="1:12" ht="14.4" x14ac:dyDescent="0.3">
      <c r="A49" s="15"/>
      <c r="B49" s="16"/>
      <c r="C49" s="11"/>
      <c r="D49" s="6"/>
      <c r="E49" s="61" t="s">
        <v>63</v>
      </c>
      <c r="F49" s="62">
        <v>150</v>
      </c>
      <c r="G49" s="62" t="s">
        <v>64</v>
      </c>
      <c r="H49" s="62" t="s">
        <v>65</v>
      </c>
      <c r="I49" s="63" t="s">
        <v>66</v>
      </c>
      <c r="J49" s="62" t="s">
        <v>64</v>
      </c>
      <c r="K49" s="52">
        <v>299</v>
      </c>
      <c r="L49" s="51"/>
    </row>
    <row r="50" spans="1:12" ht="14.4" x14ac:dyDescent="0.3">
      <c r="A50" s="15"/>
      <c r="B50" s="16"/>
      <c r="C50" s="11"/>
      <c r="D50" s="7" t="s">
        <v>22</v>
      </c>
      <c r="E50" s="61" t="s">
        <v>111</v>
      </c>
      <c r="F50" s="62">
        <v>200</v>
      </c>
      <c r="G50" s="62" t="s">
        <v>67</v>
      </c>
      <c r="H50" s="62" t="s">
        <v>68</v>
      </c>
      <c r="I50" s="63" t="s">
        <v>69</v>
      </c>
      <c r="J50" s="62" t="s">
        <v>70</v>
      </c>
      <c r="K50" s="52">
        <v>349</v>
      </c>
      <c r="L50" s="51"/>
    </row>
    <row r="51" spans="1:12" ht="14.4" x14ac:dyDescent="0.3">
      <c r="A51" s="15"/>
      <c r="B51" s="16"/>
      <c r="C51" s="11"/>
      <c r="D51" s="7" t="s">
        <v>23</v>
      </c>
      <c r="E51" s="61" t="s">
        <v>55</v>
      </c>
      <c r="F51" s="62">
        <v>40</v>
      </c>
      <c r="G51" s="62" t="s">
        <v>56</v>
      </c>
      <c r="H51" s="62" t="s">
        <v>51</v>
      </c>
      <c r="I51" s="63" t="s">
        <v>52</v>
      </c>
      <c r="J51" s="51">
        <v>93.52</v>
      </c>
      <c r="K51" s="52" t="s">
        <v>57</v>
      </c>
      <c r="L51" s="51"/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thickBot="1" x14ac:dyDescent="0.35">
      <c r="A53" s="15"/>
      <c r="B53" s="16"/>
      <c r="C53" s="11"/>
      <c r="D53" s="6"/>
      <c r="E53" s="64" t="s">
        <v>71</v>
      </c>
      <c r="F53" s="65">
        <v>60</v>
      </c>
      <c r="G53" s="65" t="s">
        <v>72</v>
      </c>
      <c r="H53" s="65" t="s">
        <v>73</v>
      </c>
      <c r="I53" s="66" t="s">
        <v>74</v>
      </c>
      <c r="J53" s="65" t="s">
        <v>75</v>
      </c>
      <c r="K53" s="52">
        <v>20</v>
      </c>
      <c r="L53" s="51"/>
    </row>
    <row r="54" spans="1:12" ht="14.4" x14ac:dyDescent="0.3">
      <c r="A54" s="15"/>
      <c r="B54" s="16"/>
      <c r="C54" s="11"/>
      <c r="D54" s="6"/>
      <c r="E54" s="61"/>
      <c r="F54" s="62"/>
      <c r="G54" s="62"/>
      <c r="H54" s="62"/>
      <c r="I54" s="63"/>
      <c r="J54" s="62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525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93.52</v>
      </c>
      <c r="K55" s="27"/>
      <c r="L55" s="21">
        <f t="shared" ref="L55:L97" si="12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7" t="s">
        <v>4</v>
      </c>
      <c r="D89" s="68"/>
      <c r="E89" s="33"/>
      <c r="F89" s="34">
        <f>F55+F59+F69+F74+F81+F88</f>
        <v>525</v>
      </c>
      <c r="G89" s="34">
        <f t="shared" ref="G89" si="38">G55+G59+G69+G74+G81+G88</f>
        <v>0</v>
      </c>
      <c r="H89" s="34">
        <f t="shared" ref="H89" si="39">H55+H59+H69+H74+H81+H88</f>
        <v>0</v>
      </c>
      <c r="I89" s="34">
        <f t="shared" ref="I89" si="40">I55+I59+I69+I74+I81+I88</f>
        <v>0</v>
      </c>
      <c r="J89" s="34">
        <f t="shared" ref="J89" si="41">J55+J59+J69+J74+J81+J88</f>
        <v>93.52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58" t="s">
        <v>76</v>
      </c>
      <c r="F90" s="59" t="s">
        <v>77</v>
      </c>
      <c r="G90" s="59" t="s">
        <v>78</v>
      </c>
      <c r="H90" s="59" t="s">
        <v>79</v>
      </c>
      <c r="I90" s="60" t="s">
        <v>80</v>
      </c>
      <c r="J90" s="59" t="s">
        <v>81</v>
      </c>
      <c r="K90" s="49">
        <v>378</v>
      </c>
      <c r="L90" s="48"/>
    </row>
    <row r="91" spans="1:12" ht="14.4" x14ac:dyDescent="0.3">
      <c r="A91" s="25"/>
      <c r="B91" s="16"/>
      <c r="C91" s="11"/>
      <c r="D91" s="6"/>
      <c r="E91" s="61" t="s">
        <v>82</v>
      </c>
      <c r="F91" s="62">
        <v>87</v>
      </c>
      <c r="G91" s="62" t="s">
        <v>83</v>
      </c>
      <c r="H91" s="62" t="s">
        <v>84</v>
      </c>
      <c r="I91" s="63" t="s">
        <v>85</v>
      </c>
      <c r="J91" s="62">
        <v>151</v>
      </c>
      <c r="K91" s="52" t="s">
        <v>57</v>
      </c>
      <c r="L91" s="51"/>
    </row>
    <row r="92" spans="1:12" ht="14.4" x14ac:dyDescent="0.3">
      <c r="A92" s="25"/>
      <c r="B92" s="16"/>
      <c r="C92" s="11"/>
      <c r="D92" s="7" t="s">
        <v>22</v>
      </c>
      <c r="E92" s="61" t="s">
        <v>86</v>
      </c>
      <c r="F92" s="62">
        <v>200</v>
      </c>
      <c r="G92" s="62" t="s">
        <v>53</v>
      </c>
      <c r="H92" s="62"/>
      <c r="I92" s="63" t="s">
        <v>87</v>
      </c>
      <c r="J92" s="62" t="s">
        <v>88</v>
      </c>
      <c r="K92" s="52">
        <v>377</v>
      </c>
      <c r="L92" s="51"/>
    </row>
    <row r="93" spans="1:12" ht="15" thickBot="1" x14ac:dyDescent="0.35">
      <c r="A93" s="25"/>
      <c r="B93" s="16"/>
      <c r="C93" s="11"/>
      <c r="D93" s="7" t="s">
        <v>23</v>
      </c>
      <c r="E93" s="61" t="s">
        <v>55</v>
      </c>
      <c r="F93" s="62">
        <v>40</v>
      </c>
      <c r="G93" s="62" t="s">
        <v>56</v>
      </c>
      <c r="H93" s="62" t="s">
        <v>51</v>
      </c>
      <c r="I93" s="63" t="s">
        <v>52</v>
      </c>
      <c r="J93" s="51">
        <v>93.52</v>
      </c>
      <c r="K93" s="52" t="s">
        <v>57</v>
      </c>
      <c r="L93" s="51"/>
    </row>
    <row r="94" spans="1:12" ht="14.4" x14ac:dyDescent="0.3">
      <c r="A94" s="25"/>
      <c r="B94" s="16"/>
      <c r="C94" s="11"/>
      <c r="D94" s="7" t="s">
        <v>24</v>
      </c>
      <c r="E94" s="58" t="s">
        <v>89</v>
      </c>
      <c r="F94" s="59">
        <v>150</v>
      </c>
      <c r="G94" s="59" t="s">
        <v>90</v>
      </c>
      <c r="H94" s="59" t="s">
        <v>91</v>
      </c>
      <c r="I94" s="60" t="s">
        <v>92</v>
      </c>
      <c r="J94" s="59" t="s">
        <v>93</v>
      </c>
      <c r="K94" s="52">
        <v>338</v>
      </c>
      <c r="L94" s="51"/>
    </row>
    <row r="95" spans="1:12" ht="15" thickBot="1" x14ac:dyDescent="0.35">
      <c r="A95" s="25"/>
      <c r="B95" s="16"/>
      <c r="C95" s="11"/>
      <c r="D95" s="6"/>
      <c r="E95" s="61" t="s">
        <v>94</v>
      </c>
      <c r="F95" s="65">
        <v>60</v>
      </c>
      <c r="G95" s="65" t="s">
        <v>95</v>
      </c>
      <c r="H95" s="65" t="s">
        <v>96</v>
      </c>
      <c r="I95" s="66" t="s">
        <v>97</v>
      </c>
      <c r="J95" s="65" t="s">
        <v>98</v>
      </c>
      <c r="K95" s="52">
        <v>71</v>
      </c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537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244.51999999999998</v>
      </c>
      <c r="K97" s="27"/>
      <c r="L97" s="21">
        <f t="shared" si="12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7" t="s">
        <v>4</v>
      </c>
      <c r="D131" s="68"/>
      <c r="E131" s="33"/>
      <c r="F131" s="34">
        <f>F97+F101+F111+F116+F123+F130</f>
        <v>537</v>
      </c>
      <c r="G131" s="34">
        <f t="shared" ref="G131" si="72">G97+G101+G111+G116+G123+G130</f>
        <v>0</v>
      </c>
      <c r="H131" s="34">
        <f t="shared" ref="H131" si="73">H97+H101+H111+H116+H123+H130</f>
        <v>0</v>
      </c>
      <c r="I131" s="34">
        <f t="shared" ref="I131" si="74">I97+I101+I111+I116+I123+I130</f>
        <v>0</v>
      </c>
      <c r="J131" s="34">
        <f t="shared" ref="J131" si="75">J97+J101+J111+J116+J123+J130</f>
        <v>244.51999999999998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58" t="s">
        <v>99</v>
      </c>
      <c r="F132" s="59" t="s">
        <v>100</v>
      </c>
      <c r="G132" s="59" t="s">
        <v>101</v>
      </c>
      <c r="H132" s="59" t="s">
        <v>102</v>
      </c>
      <c r="I132" s="60" t="s">
        <v>103</v>
      </c>
      <c r="J132" s="59" t="s">
        <v>104</v>
      </c>
      <c r="K132" s="49">
        <v>393</v>
      </c>
      <c r="L132" s="48"/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61" t="s">
        <v>105</v>
      </c>
      <c r="F134" s="62">
        <v>200</v>
      </c>
      <c r="G134" s="62" t="s">
        <v>53</v>
      </c>
      <c r="H134" s="62"/>
      <c r="I134" s="63" t="s">
        <v>54</v>
      </c>
      <c r="J134" s="62">
        <v>40</v>
      </c>
      <c r="K134" s="52">
        <v>376</v>
      </c>
      <c r="L134" s="51"/>
    </row>
    <row r="135" spans="1:12" ht="14.4" x14ac:dyDescent="0.3">
      <c r="A135" s="25"/>
      <c r="B135" s="16"/>
      <c r="C135" s="11"/>
      <c r="D135" s="7" t="s">
        <v>23</v>
      </c>
      <c r="E135" s="61" t="s">
        <v>55</v>
      </c>
      <c r="F135" s="62">
        <v>40</v>
      </c>
      <c r="G135" s="62" t="s">
        <v>56</v>
      </c>
      <c r="H135" s="62" t="s">
        <v>51</v>
      </c>
      <c r="I135" s="63" t="s">
        <v>52</v>
      </c>
      <c r="J135" s="51">
        <v>93.52</v>
      </c>
      <c r="K135" s="52" t="s">
        <v>57</v>
      </c>
      <c r="L135" s="51"/>
    </row>
    <row r="136" spans="1:12" ht="14.4" x14ac:dyDescent="0.3">
      <c r="A136" s="25"/>
      <c r="B136" s="16"/>
      <c r="C136" s="11"/>
      <c r="D136" s="7" t="s">
        <v>24</v>
      </c>
      <c r="E136" s="61" t="s">
        <v>106</v>
      </c>
      <c r="F136" s="62">
        <v>75</v>
      </c>
      <c r="G136" s="62" t="s">
        <v>51</v>
      </c>
      <c r="H136" s="62" t="s">
        <v>51</v>
      </c>
      <c r="I136" s="63" t="s">
        <v>107</v>
      </c>
      <c r="J136" s="62" t="s">
        <v>108</v>
      </c>
      <c r="K136" s="52">
        <v>338</v>
      </c>
      <c r="L136" s="51"/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315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133.51999999999998</v>
      </c>
      <c r="K139" s="27"/>
      <c r="L139" s="21">
        <f t="shared" ref="L139:L181" si="81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7" t="s">
        <v>4</v>
      </c>
      <c r="D173" s="68"/>
      <c r="E173" s="33"/>
      <c r="F173" s="34">
        <f>F139+F143+F153+F158+F165+F172</f>
        <v>315</v>
      </c>
      <c r="G173" s="34">
        <f t="shared" ref="G173" si="107">G139+G143+G153+G158+G165+G172</f>
        <v>0</v>
      </c>
      <c r="H173" s="34">
        <f t="shared" ref="H173" si="108">H139+H143+H153+H158+H165+H172</f>
        <v>0</v>
      </c>
      <c r="I173" s="34">
        <f t="shared" ref="I173" si="109">I139+I143+I153+I158+I165+I172</f>
        <v>0</v>
      </c>
      <c r="J173" s="34">
        <f t="shared" ref="J173" si="110">J139+J143+J153+J158+J165+J172</f>
        <v>133.51999999999998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58" t="s">
        <v>109</v>
      </c>
      <c r="F174" s="59">
        <v>80</v>
      </c>
      <c r="G174" s="48">
        <v>10.134</v>
      </c>
      <c r="H174" s="48">
        <v>5.5620000000000003</v>
      </c>
      <c r="I174" s="48">
        <v>3.74</v>
      </c>
      <c r="J174" s="48">
        <v>107.53</v>
      </c>
      <c r="K174" s="49">
        <v>486</v>
      </c>
      <c r="L174" s="48"/>
    </row>
    <row r="175" spans="1:12" ht="14.4" x14ac:dyDescent="0.3">
      <c r="A175" s="25"/>
      <c r="B175" s="16"/>
      <c r="C175" s="11"/>
      <c r="D175" s="6"/>
      <c r="E175" s="50" t="s">
        <v>110</v>
      </c>
      <c r="F175" s="51">
        <v>150</v>
      </c>
      <c r="G175" s="51">
        <v>3.65</v>
      </c>
      <c r="H175" s="51">
        <v>5.37</v>
      </c>
      <c r="I175" s="51">
        <v>36.68</v>
      </c>
      <c r="J175" s="51">
        <v>209.7</v>
      </c>
      <c r="K175" s="52">
        <v>304</v>
      </c>
      <c r="L175" s="51"/>
    </row>
    <row r="176" spans="1:12" ht="14.4" x14ac:dyDescent="0.3">
      <c r="A176" s="25"/>
      <c r="B176" s="16"/>
      <c r="C176" s="11"/>
      <c r="D176" s="7" t="s">
        <v>22</v>
      </c>
      <c r="E176" s="61" t="s">
        <v>111</v>
      </c>
      <c r="F176" s="62">
        <v>200</v>
      </c>
      <c r="G176" s="62" t="s">
        <v>67</v>
      </c>
      <c r="H176" s="62" t="s">
        <v>68</v>
      </c>
      <c r="I176" s="63" t="s">
        <v>69</v>
      </c>
      <c r="J176" s="62" t="s">
        <v>70</v>
      </c>
      <c r="K176" s="52">
        <v>349</v>
      </c>
      <c r="L176" s="51"/>
    </row>
    <row r="177" spans="1:12" ht="14.4" x14ac:dyDescent="0.3">
      <c r="A177" s="25"/>
      <c r="B177" s="16"/>
      <c r="C177" s="11"/>
      <c r="D177" s="7" t="s">
        <v>23</v>
      </c>
      <c r="E177" s="61" t="s">
        <v>55</v>
      </c>
      <c r="F177" s="62">
        <v>40</v>
      </c>
      <c r="G177" s="62" t="s">
        <v>56</v>
      </c>
      <c r="H177" s="62" t="s">
        <v>51</v>
      </c>
      <c r="I177" s="63" t="s">
        <v>52</v>
      </c>
      <c r="J177" s="51">
        <v>93.52</v>
      </c>
      <c r="K177" s="52" t="s">
        <v>57</v>
      </c>
      <c r="L177" s="51"/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61" t="s">
        <v>112</v>
      </c>
      <c r="F179" s="62">
        <v>60</v>
      </c>
      <c r="G179" s="62" t="s">
        <v>95</v>
      </c>
      <c r="H179" s="62" t="s">
        <v>96</v>
      </c>
      <c r="I179" s="63" t="s">
        <v>97</v>
      </c>
      <c r="J179" s="62" t="s">
        <v>113</v>
      </c>
      <c r="K179" s="52">
        <v>71</v>
      </c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530</v>
      </c>
      <c r="G181" s="21">
        <f t="shared" ref="G181" si="112">SUM(G174:G180)</f>
        <v>13.784000000000001</v>
      </c>
      <c r="H181" s="21">
        <f t="shared" ref="H181" si="113">SUM(H174:H180)</f>
        <v>10.932</v>
      </c>
      <c r="I181" s="21">
        <f t="shared" ref="I181" si="114">SUM(I174:I180)</f>
        <v>40.42</v>
      </c>
      <c r="J181" s="21">
        <f t="shared" ref="J181" si="115">SUM(J174:J180)</f>
        <v>410.75</v>
      </c>
      <c r="K181" s="27"/>
      <c r="L181" s="21">
        <f t="shared" si="81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 x14ac:dyDescent="0.3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 x14ac:dyDescent="0.3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7" t="s">
        <v>4</v>
      </c>
      <c r="D215" s="68"/>
      <c r="E215" s="33"/>
      <c r="F215" s="34">
        <f>F181+F185+F195+F200+F207+F214</f>
        <v>530</v>
      </c>
      <c r="G215" s="34">
        <f t="shared" ref="G215" si="141">G181+G185+G195+G200+G207+G214</f>
        <v>13.784000000000001</v>
      </c>
      <c r="H215" s="34">
        <f t="shared" ref="H215" si="142">H181+H185+H195+H200+H207+H214</f>
        <v>10.932</v>
      </c>
      <c r="I215" s="34">
        <f t="shared" ref="I215" si="143">I181+I185+I195+I200+I207+I214</f>
        <v>40.42</v>
      </c>
      <c r="J215" s="34">
        <f t="shared" ref="J215" si="144">J181+J185+J195+J200+J207+J214</f>
        <v>410.75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7" t="s">
        <v>4</v>
      </c>
      <c r="D257" s="68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7" t="s">
        <v>4</v>
      </c>
      <c r="D299" s="68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58" t="s">
        <v>114</v>
      </c>
      <c r="F300" s="59" t="s">
        <v>115</v>
      </c>
      <c r="G300" s="59" t="s">
        <v>116</v>
      </c>
      <c r="H300" s="59" t="s">
        <v>117</v>
      </c>
      <c r="I300" s="60" t="s">
        <v>118</v>
      </c>
      <c r="J300" s="59" t="s">
        <v>119</v>
      </c>
      <c r="K300" s="49">
        <v>384</v>
      </c>
      <c r="L300" s="48"/>
    </row>
    <row r="301" spans="1:12" ht="14.4" x14ac:dyDescent="0.3">
      <c r="A301" s="25"/>
      <c r="B301" s="16"/>
      <c r="C301" s="11"/>
      <c r="D301" s="6"/>
      <c r="E301" s="61" t="s">
        <v>120</v>
      </c>
      <c r="F301" s="62">
        <v>20</v>
      </c>
      <c r="G301" s="62" t="s">
        <v>121</v>
      </c>
      <c r="H301" s="62" t="s">
        <v>122</v>
      </c>
      <c r="I301" s="63"/>
      <c r="J301" s="51">
        <v>71.66</v>
      </c>
      <c r="K301" s="52">
        <v>15</v>
      </c>
      <c r="L301" s="51"/>
    </row>
    <row r="302" spans="1:12" ht="14.4" x14ac:dyDescent="0.3">
      <c r="A302" s="25"/>
      <c r="B302" s="16"/>
      <c r="C302" s="11"/>
      <c r="D302" s="7" t="s">
        <v>22</v>
      </c>
      <c r="E302" s="61" t="s">
        <v>105</v>
      </c>
      <c r="F302" s="62">
        <v>200</v>
      </c>
      <c r="G302" s="62" t="s">
        <v>53</v>
      </c>
      <c r="H302" s="62"/>
      <c r="I302" s="63" t="s">
        <v>54</v>
      </c>
      <c r="J302" s="62">
        <v>40</v>
      </c>
      <c r="K302" s="52">
        <v>376</v>
      </c>
      <c r="L302" s="51"/>
    </row>
    <row r="303" spans="1:12" ht="14.4" x14ac:dyDescent="0.3">
      <c r="A303" s="25"/>
      <c r="B303" s="16"/>
      <c r="C303" s="11"/>
      <c r="D303" s="7" t="s">
        <v>23</v>
      </c>
      <c r="E303" s="61" t="s">
        <v>55</v>
      </c>
      <c r="F303" s="62">
        <v>40</v>
      </c>
      <c r="G303" s="62" t="s">
        <v>56</v>
      </c>
      <c r="H303" s="62" t="s">
        <v>51</v>
      </c>
      <c r="I303" s="63" t="s">
        <v>52</v>
      </c>
      <c r="J303" s="51">
        <v>93.52</v>
      </c>
      <c r="K303" s="52" t="s">
        <v>57</v>
      </c>
      <c r="L303" s="51"/>
    </row>
    <row r="304" spans="1:12" ht="15" thickBot="1" x14ac:dyDescent="0.35">
      <c r="A304" s="25"/>
      <c r="B304" s="16"/>
      <c r="C304" s="11"/>
      <c r="D304" s="7" t="s">
        <v>24</v>
      </c>
      <c r="E304" s="64" t="s">
        <v>123</v>
      </c>
      <c r="F304" s="65">
        <v>75</v>
      </c>
      <c r="G304" s="65" t="s">
        <v>68</v>
      </c>
      <c r="H304" s="65" t="s">
        <v>68</v>
      </c>
      <c r="I304" s="66" t="s">
        <v>124</v>
      </c>
      <c r="J304" s="51">
        <v>33.299999999999997</v>
      </c>
      <c r="K304" s="52">
        <v>338</v>
      </c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335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238.48000000000002</v>
      </c>
      <c r="K307" s="27"/>
      <c r="L307" s="21">
        <f t="shared" ref="L307:L349" si="219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7" t="s">
        <v>4</v>
      </c>
      <c r="D341" s="68"/>
      <c r="E341" s="33"/>
      <c r="F341" s="34">
        <f>F307+F311+F321+F326+F333+F340</f>
        <v>335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238.48000000000002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58" t="s">
        <v>125</v>
      </c>
      <c r="F342" s="48">
        <v>100</v>
      </c>
      <c r="G342" s="48">
        <v>11.5</v>
      </c>
      <c r="H342" s="48">
        <v>8.57</v>
      </c>
      <c r="I342" s="48">
        <v>2.9</v>
      </c>
      <c r="J342" s="48">
        <v>134.69999999999999</v>
      </c>
      <c r="K342" s="49">
        <v>643</v>
      </c>
      <c r="L342" s="48"/>
    </row>
    <row r="343" spans="1:12" ht="14.4" x14ac:dyDescent="0.3">
      <c r="A343" s="15"/>
      <c r="B343" s="16"/>
      <c r="C343" s="11"/>
      <c r="D343" s="6"/>
      <c r="E343" s="50" t="s">
        <v>126</v>
      </c>
      <c r="F343" s="51">
        <v>150</v>
      </c>
      <c r="G343" s="51">
        <v>3.85</v>
      </c>
      <c r="H343" s="51">
        <v>4.6500000000000004</v>
      </c>
      <c r="I343" s="51">
        <v>7.86</v>
      </c>
      <c r="J343" s="51">
        <v>120.5</v>
      </c>
      <c r="K343" s="52">
        <v>694</v>
      </c>
      <c r="L343" s="51"/>
    </row>
    <row r="344" spans="1:12" ht="14.4" x14ac:dyDescent="0.3">
      <c r="A344" s="15"/>
      <c r="B344" s="16"/>
      <c r="C344" s="11"/>
      <c r="D344" s="7" t="s">
        <v>22</v>
      </c>
      <c r="E344" s="61" t="s">
        <v>127</v>
      </c>
      <c r="F344" s="62">
        <v>200</v>
      </c>
      <c r="G344" s="62" t="s">
        <v>53</v>
      </c>
      <c r="H344" s="62"/>
      <c r="I344" s="63" t="s">
        <v>54</v>
      </c>
      <c r="J344" s="51">
        <v>40</v>
      </c>
      <c r="K344" s="52">
        <v>376</v>
      </c>
      <c r="L344" s="51"/>
    </row>
    <row r="345" spans="1:12" ht="14.4" x14ac:dyDescent="0.3">
      <c r="A345" s="15"/>
      <c r="B345" s="16"/>
      <c r="C345" s="11"/>
      <c r="D345" s="7" t="s">
        <v>23</v>
      </c>
      <c r="E345" s="61" t="s">
        <v>55</v>
      </c>
      <c r="F345" s="62">
        <v>40</v>
      </c>
      <c r="G345" s="62" t="s">
        <v>56</v>
      </c>
      <c r="H345" s="62" t="s">
        <v>51</v>
      </c>
      <c r="I345" s="63" t="s">
        <v>52</v>
      </c>
      <c r="J345" s="51">
        <v>93.52</v>
      </c>
      <c r="K345" s="52" t="s">
        <v>57</v>
      </c>
      <c r="L345" s="51"/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61" t="s">
        <v>128</v>
      </c>
      <c r="F347" s="62">
        <v>60</v>
      </c>
      <c r="G347" s="62" t="s">
        <v>129</v>
      </c>
      <c r="H347" s="62"/>
      <c r="I347" s="63" t="s">
        <v>46</v>
      </c>
      <c r="J347" s="62" t="s">
        <v>130</v>
      </c>
      <c r="K347" s="52">
        <v>50</v>
      </c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550</v>
      </c>
      <c r="G349" s="21">
        <f t="shared" ref="G349" si="250">SUM(G342:G348)</f>
        <v>15.35</v>
      </c>
      <c r="H349" s="21">
        <f t="shared" ref="H349" si="251">SUM(H342:H348)</f>
        <v>13.22</v>
      </c>
      <c r="I349" s="21">
        <f t="shared" ref="I349" si="252">SUM(I342:I348)</f>
        <v>10.76</v>
      </c>
      <c r="J349" s="21">
        <f t="shared" ref="J349" si="253">SUM(J342:J348)</f>
        <v>388.71999999999997</v>
      </c>
      <c r="K349" s="27"/>
      <c r="L349" s="21">
        <f t="shared" si="219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7" t="s">
        <v>4</v>
      </c>
      <c r="D383" s="68"/>
      <c r="E383" s="33"/>
      <c r="F383" s="34">
        <f>F349+F353+F363+F368+F375+F382</f>
        <v>550</v>
      </c>
      <c r="G383" s="34">
        <f t="shared" ref="G383" si="279">G349+G353+G363+G368+G375+G382</f>
        <v>15.35</v>
      </c>
      <c r="H383" s="34">
        <f t="shared" ref="H383" si="280">H349+H353+H363+H368+H375+H382</f>
        <v>13.22</v>
      </c>
      <c r="I383" s="34">
        <f t="shared" ref="I383" si="281">I349+I353+I363+I368+I375+I382</f>
        <v>10.76</v>
      </c>
      <c r="J383" s="34">
        <f t="shared" ref="J383" si="282">J349+J353+J363+J368+J375+J382</f>
        <v>388.71999999999997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58" t="s">
        <v>131</v>
      </c>
      <c r="F384" s="59" t="s">
        <v>132</v>
      </c>
      <c r="G384" s="59" t="s">
        <v>133</v>
      </c>
      <c r="H384" s="59" t="s">
        <v>134</v>
      </c>
      <c r="I384" s="60" t="s">
        <v>135</v>
      </c>
      <c r="J384" s="59" t="s">
        <v>136</v>
      </c>
      <c r="K384" s="49">
        <v>1046</v>
      </c>
      <c r="L384" s="48"/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61" t="s">
        <v>137</v>
      </c>
      <c r="F386" s="62">
        <v>200</v>
      </c>
      <c r="G386" s="62" t="s">
        <v>138</v>
      </c>
      <c r="H386" s="62"/>
      <c r="I386" s="63" t="s">
        <v>139</v>
      </c>
      <c r="J386" s="62" t="s">
        <v>140</v>
      </c>
      <c r="K386" s="52">
        <v>883</v>
      </c>
      <c r="L386" s="51"/>
    </row>
    <row r="387" spans="1:12" ht="14.4" x14ac:dyDescent="0.3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 x14ac:dyDescent="0.3">
      <c r="A388" s="25"/>
      <c r="B388" s="16"/>
      <c r="C388" s="11"/>
      <c r="D388" s="7" t="s">
        <v>24</v>
      </c>
      <c r="E388" s="61" t="s">
        <v>106</v>
      </c>
      <c r="F388" s="62">
        <v>75</v>
      </c>
      <c r="G388" s="62" t="s">
        <v>51</v>
      </c>
      <c r="H388" s="62" t="s">
        <v>51</v>
      </c>
      <c r="I388" s="63" t="s">
        <v>107</v>
      </c>
      <c r="J388" s="62">
        <v>47</v>
      </c>
      <c r="K388" s="52">
        <v>338</v>
      </c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275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47</v>
      </c>
      <c r="K391" s="27"/>
      <c r="L391" s="21">
        <f t="shared" ref="L391:L433" si="288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7" t="s">
        <v>4</v>
      </c>
      <c r="D425" s="68"/>
      <c r="E425" s="33"/>
      <c r="F425" s="34">
        <f>F391+F395+F405+F410+F417+F424</f>
        <v>275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47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58" t="s">
        <v>141</v>
      </c>
      <c r="F426" s="59">
        <v>200</v>
      </c>
      <c r="G426" s="59" t="s">
        <v>142</v>
      </c>
      <c r="H426" s="59" t="s">
        <v>143</v>
      </c>
      <c r="I426" s="60" t="s">
        <v>144</v>
      </c>
      <c r="J426" s="59" t="s">
        <v>145</v>
      </c>
      <c r="K426" s="49">
        <v>642</v>
      </c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61" t="s">
        <v>111</v>
      </c>
      <c r="F428" s="62">
        <v>200</v>
      </c>
      <c r="G428" s="62" t="s">
        <v>67</v>
      </c>
      <c r="H428" s="62" t="s">
        <v>68</v>
      </c>
      <c r="I428" s="63" t="s">
        <v>69</v>
      </c>
      <c r="J428" s="62" t="s">
        <v>70</v>
      </c>
      <c r="K428" s="52">
        <v>349</v>
      </c>
      <c r="L428" s="51"/>
    </row>
    <row r="429" spans="1:12" ht="14.4" x14ac:dyDescent="0.3">
      <c r="A429" s="25"/>
      <c r="B429" s="16"/>
      <c r="C429" s="11"/>
      <c r="D429" s="7" t="s">
        <v>23</v>
      </c>
      <c r="E429" s="61" t="s">
        <v>55</v>
      </c>
      <c r="F429" s="62">
        <v>40</v>
      </c>
      <c r="G429" s="62" t="s">
        <v>56</v>
      </c>
      <c r="H429" s="62" t="s">
        <v>51</v>
      </c>
      <c r="I429" s="63" t="s">
        <v>52</v>
      </c>
      <c r="J429" s="51">
        <v>93.52</v>
      </c>
      <c r="K429" s="52" t="s">
        <v>57</v>
      </c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61" t="s">
        <v>71</v>
      </c>
      <c r="F431" s="62">
        <v>60</v>
      </c>
      <c r="G431" s="62" t="s">
        <v>72</v>
      </c>
      <c r="H431" s="62" t="s">
        <v>73</v>
      </c>
      <c r="I431" s="63" t="s">
        <v>74</v>
      </c>
      <c r="J431" s="62" t="s">
        <v>75</v>
      </c>
      <c r="K431" s="52">
        <v>13</v>
      </c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93.52</v>
      </c>
      <c r="K433" s="27"/>
      <c r="L433" s="21">
        <f t="shared" si="288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thickBot="1" x14ac:dyDescent="0.3">
      <c r="A467" s="31">
        <f>A426</f>
        <v>2</v>
      </c>
      <c r="B467" s="32">
        <f>B426</f>
        <v>4</v>
      </c>
      <c r="C467" s="67" t="s">
        <v>4</v>
      </c>
      <c r="D467" s="68"/>
      <c r="E467" s="33"/>
      <c r="F467" s="34">
        <f>F433+F437+F447+F452+F459+F466</f>
        <v>500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93.52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61" t="s">
        <v>151</v>
      </c>
      <c r="F468" s="62">
        <v>150</v>
      </c>
      <c r="G468" s="62" t="s">
        <v>152</v>
      </c>
      <c r="H468" s="62" t="s">
        <v>153</v>
      </c>
      <c r="I468" s="63" t="s">
        <v>154</v>
      </c>
      <c r="J468" s="62" t="s">
        <v>155</v>
      </c>
      <c r="K468" s="49">
        <v>688</v>
      </c>
      <c r="L468" s="48"/>
    </row>
    <row r="469" spans="1:12" ht="14.4" x14ac:dyDescent="0.3">
      <c r="A469" s="25"/>
      <c r="B469" s="16"/>
      <c r="C469" s="11"/>
      <c r="D469" s="6"/>
      <c r="E469" s="61" t="s">
        <v>156</v>
      </c>
      <c r="F469" s="62">
        <v>80</v>
      </c>
      <c r="G469" s="62" t="s">
        <v>157</v>
      </c>
      <c r="H469" s="62" t="s">
        <v>158</v>
      </c>
      <c r="I469" s="63" t="s">
        <v>159</v>
      </c>
      <c r="J469" s="62" t="s">
        <v>160</v>
      </c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61" t="s">
        <v>161</v>
      </c>
      <c r="F470" s="62">
        <v>200</v>
      </c>
      <c r="G470" s="62" t="s">
        <v>53</v>
      </c>
      <c r="H470" s="62"/>
      <c r="I470" s="63" t="s">
        <v>87</v>
      </c>
      <c r="J470" s="62" t="s">
        <v>88</v>
      </c>
      <c r="K470" s="52">
        <v>377</v>
      </c>
      <c r="L470" s="51"/>
    </row>
    <row r="471" spans="1:12" ht="15" thickBot="1" x14ac:dyDescent="0.35">
      <c r="A471" s="25"/>
      <c r="B471" s="16"/>
      <c r="C471" s="11"/>
      <c r="D471" s="7" t="s">
        <v>23</v>
      </c>
      <c r="E471" s="61" t="s">
        <v>55</v>
      </c>
      <c r="F471" s="62">
        <v>40</v>
      </c>
      <c r="G471" s="62" t="s">
        <v>56</v>
      </c>
      <c r="H471" s="62" t="s">
        <v>51</v>
      </c>
      <c r="I471" s="63" t="s">
        <v>52</v>
      </c>
      <c r="J471" s="51">
        <v>93.52</v>
      </c>
      <c r="K471" s="52" t="s">
        <v>57</v>
      </c>
      <c r="L471" s="51"/>
    </row>
    <row r="472" spans="1:12" ht="15" thickBot="1" x14ac:dyDescent="0.35">
      <c r="A472" s="25"/>
      <c r="B472" s="16"/>
      <c r="C472" s="11"/>
      <c r="D472" s="7" t="s">
        <v>24</v>
      </c>
      <c r="E472" s="58" t="s">
        <v>162</v>
      </c>
      <c r="F472" s="51">
        <v>150</v>
      </c>
      <c r="G472" s="59" t="s">
        <v>90</v>
      </c>
      <c r="H472" s="59" t="s">
        <v>91</v>
      </c>
      <c r="I472" s="60" t="s">
        <v>92</v>
      </c>
      <c r="J472" s="59">
        <v>81</v>
      </c>
      <c r="K472" s="52">
        <v>338</v>
      </c>
      <c r="L472" s="51"/>
    </row>
    <row r="473" spans="1:12" ht="14.4" x14ac:dyDescent="0.3">
      <c r="A473" s="25"/>
      <c r="B473" s="16"/>
      <c r="C473" s="11"/>
      <c r="D473" s="6"/>
      <c r="E473" s="58" t="s">
        <v>146</v>
      </c>
      <c r="F473" s="59">
        <v>60</v>
      </c>
      <c r="G473" s="59" t="s">
        <v>147</v>
      </c>
      <c r="H473" s="59" t="s">
        <v>148</v>
      </c>
      <c r="I473" s="60" t="s">
        <v>149</v>
      </c>
      <c r="J473" s="59" t="s">
        <v>150</v>
      </c>
      <c r="K473" s="52">
        <v>45</v>
      </c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680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174.51999999999998</v>
      </c>
      <c r="K475" s="27"/>
      <c r="L475" s="21">
        <f t="shared" ref="L475:L517" si="35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7" t="s">
        <v>4</v>
      </c>
      <c r="D509" s="68"/>
      <c r="E509" s="33"/>
      <c r="F509" s="34">
        <f>F475+F479+F489+F494+F501+F508</f>
        <v>680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174.51999999999998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7" t="s">
        <v>4</v>
      </c>
      <c r="D551" s="68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72" t="s">
        <v>4</v>
      </c>
      <c r="D593" s="73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74" t="s">
        <v>5</v>
      </c>
      <c r="D594" s="74"/>
      <c r="E594" s="74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471.7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14.567</v>
      </c>
      <c r="H594" s="42">
        <f t="shared" si="456"/>
        <v>12.076000000000001</v>
      </c>
      <c r="I594" s="42">
        <f t="shared" si="456"/>
        <v>25.59</v>
      </c>
      <c r="J594" s="42">
        <f t="shared" si="456"/>
        <v>233.60699999999997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2023-10-23T20:27:14Z</dcterms:modified>
</cp:coreProperties>
</file>